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rskeskog.sharepoint.com/sites/msteams_d12b5e_494005/Shared Documents/General/05. Presse og kommunikasjon (EL)/Presentasjoner/Oppdatering til leverandører II/"/>
    </mc:Choice>
  </mc:AlternateContent>
  <xr:revisionPtr revIDLastSave="240" documentId="8_{2E0C4425-4ECD-4A0B-B182-A36518BFE0C6}" xr6:coauthVersionLast="47" xr6:coauthVersionMax="47" xr10:uidLastSave="{04BBB58A-3510-47F8-8A74-648CBC34AC51}"/>
  <bookViews>
    <workbookView xWindow="-108" yWindow="-108" windowWidth="23256" windowHeight="12576" xr2:uid="{7721917E-9EB0-4DE6-8C82-9B589198271F}"/>
  </bookViews>
  <sheets>
    <sheet name="Kalkulator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5" i="2" l="1"/>
  <c r="C15" i="2"/>
  <c r="E12" i="2"/>
  <c r="C12" i="2"/>
  <c r="C13" i="2" l="1"/>
  <c r="E13" i="2"/>
  <c r="E14" i="2" s="1"/>
  <c r="C14" i="2" l="1"/>
</calcChain>
</file>

<file path=xl/sharedStrings.xml><?xml version="1.0" encoding="utf-8"?>
<sst xmlns="http://schemas.openxmlformats.org/spreadsheetml/2006/main" count="40" uniqueCount="27">
  <si>
    <t>Tørrstoffterskel lav, %</t>
  </si>
  <si>
    <t>Tørrstoffterskel høy, %</t>
  </si>
  <si>
    <t>Avstandterskel nær, km</t>
  </si>
  <si>
    <t>Avstandterskel langt, km</t>
  </si>
  <si>
    <t>Gammel modell</t>
  </si>
  <si>
    <t>4-100% TS</t>
  </si>
  <si>
    <t>0-10 km</t>
  </si>
  <si>
    <t>10-20 km</t>
  </si>
  <si>
    <t>+20 km</t>
  </si>
  <si>
    <t>Ny modell</t>
  </si>
  <si>
    <t>4-7% TS</t>
  </si>
  <si>
    <t>7-25% TS</t>
  </si>
  <si>
    <t>+25% TS</t>
  </si>
  <si>
    <t>Transportavstand (én vei)</t>
  </si>
  <si>
    <t>km</t>
  </si>
  <si>
    <t>%</t>
  </si>
  <si>
    <t>kr</t>
  </si>
  <si>
    <t>Husdyrgjødsel (våt)</t>
  </si>
  <si>
    <t>Tørrstoffinnhold (TS)</t>
  </si>
  <si>
    <t>Sats per tonn</t>
  </si>
  <si>
    <t>Tilskudd</t>
  </si>
  <si>
    <t>Økonomi til gårdbruker</t>
  </si>
  <si>
    <t>Kalkulator for beregning av leveringstilskudd</t>
  </si>
  <si>
    <t>Andel til gårdbruker</t>
  </si>
  <si>
    <t>tonn</t>
  </si>
  <si>
    <t>Per tonn til gårdbruker</t>
  </si>
  <si>
    <t>Skogn biogass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</si>
</sst>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 tint="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3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quotePrefix="1" applyFont="1" applyFill="1" applyAlignment="1" applyProtection="1">
      <alignment vertical="center"/>
      <protection hidden="1"/>
    </xf>
    <xf numFmtId="0" fontId="2" fillId="2" borderId="0" xfId="0" quotePrefix="1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3" fontId="3" fillId="2" borderId="1" xfId="0" applyNumberFormat="1" applyFont="1" applyFill="1" applyBorder="1" applyAlignment="1" applyProtection="1">
      <alignment horizontal="center" vertical="center"/>
      <protection hidden="1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3" fontId="2" fillId="3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3" fontId="4" fillId="2" borderId="1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left" vertical="center"/>
      <protection hidden="1"/>
    </xf>
    <xf numFmtId="165" fontId="2" fillId="3" borderId="1" xfId="1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3" fontId="5" fillId="4" borderId="1" xfId="0" applyNumberFormat="1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Pros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127138</xdr:colOff>
      <xdr:row>3</xdr:row>
      <xdr:rowOff>0</xdr:rowOff>
    </xdr:from>
    <xdr:to>
      <xdr:col>15</xdr:col>
      <xdr:colOff>310310</xdr:colOff>
      <xdr:row>12</xdr:row>
      <xdr:rowOff>257352</xdr:rowOff>
    </xdr:to>
    <xdr:pic>
      <xdr:nvPicPr>
        <xdr:cNvPr id="2" name="Bilde 2">
          <a:extLst>
            <a:ext uri="{FF2B5EF4-FFF2-40B4-BE49-F238E27FC236}">
              <a16:creationId xmlns:a16="http://schemas.microsoft.com/office/drawing/2014/main" id="{21922DF3-52DE-4306-B5B8-DEFE90E68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2413" y="1095375"/>
          <a:ext cx="6117247" cy="325772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7AECD-6DEE-4028-8B54-30FDA3873470}">
  <dimension ref="A2:F95"/>
  <sheetViews>
    <sheetView showGridLines="0" tabSelected="1" topLeftCell="A6" zoomScaleNormal="100" workbookViewId="0">
      <selection activeCell="D11" sqref="D11"/>
    </sheetView>
  </sheetViews>
  <sheetFormatPr baseColWidth="10" defaultColWidth="9.109375" defaultRowHeight="26.25" customHeight="1" x14ac:dyDescent="0.3"/>
  <cols>
    <col min="1" max="1" width="11" style="1" customWidth="1"/>
    <col min="2" max="2" width="33.5546875" style="1" customWidth="1"/>
    <col min="3" max="5" width="15.88671875" style="7" customWidth="1"/>
    <col min="6" max="7" width="15.88671875" style="1" customWidth="1"/>
    <col min="8" max="16384" width="9.109375" style="1"/>
  </cols>
  <sheetData>
    <row r="2" spans="2:6" ht="30" customHeight="1" x14ac:dyDescent="0.3">
      <c r="B2" s="18" t="s">
        <v>26</v>
      </c>
    </row>
    <row r="3" spans="2:6" ht="30" customHeight="1" x14ac:dyDescent="0.3">
      <c r="B3" s="19" t="s">
        <v>22</v>
      </c>
    </row>
    <row r="4" spans="2:6" ht="26.25" customHeight="1" x14ac:dyDescent="0.3">
      <c r="D4" s="8"/>
    </row>
    <row r="5" spans="2:6" ht="26.25" customHeight="1" x14ac:dyDescent="0.3">
      <c r="D5" s="8"/>
    </row>
    <row r="6" spans="2:6" ht="26.25" customHeight="1" x14ac:dyDescent="0.3">
      <c r="B6" s="1" t="s">
        <v>13</v>
      </c>
      <c r="C6" s="10">
        <v>25</v>
      </c>
      <c r="D6" s="8" t="s">
        <v>14</v>
      </c>
    </row>
    <row r="7" spans="2:6" ht="26.25" customHeight="1" x14ac:dyDescent="0.3">
      <c r="B7" s="1" t="s">
        <v>17</v>
      </c>
      <c r="C7" s="11">
        <v>1000</v>
      </c>
      <c r="D7" s="8" t="s">
        <v>24</v>
      </c>
    </row>
    <row r="8" spans="2:6" ht="26.25" customHeight="1" x14ac:dyDescent="0.3">
      <c r="B8" s="1" t="s">
        <v>18</v>
      </c>
      <c r="C8" s="16">
        <v>26</v>
      </c>
      <c r="D8" s="8" t="s">
        <v>15</v>
      </c>
    </row>
    <row r="9" spans="2:6" ht="26.25" customHeight="1" x14ac:dyDescent="0.3">
      <c r="B9" s="1" t="s">
        <v>19</v>
      </c>
      <c r="C9" s="9">
        <v>833</v>
      </c>
      <c r="D9" s="8" t="s">
        <v>16</v>
      </c>
    </row>
    <row r="10" spans="2:6" ht="26.25" customHeight="1" x14ac:dyDescent="0.3">
      <c r="D10" s="1"/>
    </row>
    <row r="11" spans="2:6" ht="26.25" customHeight="1" x14ac:dyDescent="0.3">
      <c r="C11" s="7" t="s">
        <v>9</v>
      </c>
      <c r="D11" s="1"/>
      <c r="E11" s="12" t="s">
        <v>4</v>
      </c>
      <c r="F11" s="13"/>
    </row>
    <row r="12" spans="2:6" ht="26.25" customHeight="1" x14ac:dyDescent="0.3">
      <c r="B12" s="1" t="s">
        <v>20</v>
      </c>
      <c r="C12" s="9">
        <f>C9*C7*(2*C8/100-(C8/100)^2)</f>
        <v>376849.2</v>
      </c>
      <c r="D12" s="8" t="s">
        <v>16</v>
      </c>
      <c r="E12" s="14">
        <f>C9*C7*(2*C8/100-(C8/100)^2)</f>
        <v>376849.2</v>
      </c>
      <c r="F12" s="15" t="s">
        <v>16</v>
      </c>
    </row>
    <row r="13" spans="2:6" ht="26.25" customHeight="1" x14ac:dyDescent="0.3">
      <c r="B13" s="17" t="s">
        <v>21</v>
      </c>
      <c r="C13" s="21">
        <f>+C12*C15/100</f>
        <v>113054.76</v>
      </c>
      <c r="D13" s="20" t="s">
        <v>16</v>
      </c>
      <c r="E13" s="14">
        <f>+C12*E15/100</f>
        <v>56527.38</v>
      </c>
      <c r="F13" s="15" t="s">
        <v>16</v>
      </c>
    </row>
    <row r="14" spans="2:6" ht="26.25" customHeight="1" x14ac:dyDescent="0.3">
      <c r="B14" s="1" t="s">
        <v>25</v>
      </c>
      <c r="C14" s="9">
        <f>C13/$C$7</f>
        <v>113.05476</v>
      </c>
      <c r="D14" s="8" t="s">
        <v>16</v>
      </c>
      <c r="E14" s="14">
        <f>E13/$C$7</f>
        <v>56.527380000000001</v>
      </c>
      <c r="F14" s="15" t="s">
        <v>16</v>
      </c>
    </row>
    <row r="15" spans="2:6" ht="26.25" customHeight="1" x14ac:dyDescent="0.3">
      <c r="B15" s="1" t="s">
        <v>23</v>
      </c>
      <c r="C15" s="9">
        <f>+IF(AND(C6&lt;=C84,AND(C8&gt;=C82,C8&lt;C83)),D93,IF(AND(AND(C6&lt;=C85,C6&gt;C84),AND(C8&gt;=C82,C8&lt;C83)),D94,IF(AND(C6&gt;C85,AND(C8&gt;=C82,C8&lt;C83)),D95,IF(AND(C6&lt;=C84,C8&gt;=C83),E93,IF(AND(AND(C6&lt;=C85,C6&gt;C84),C8&gt;=C83),E94,IF(AND(C6&gt;C85,C8&gt;=C83),E95,IF(AND(C6&lt;=C84,C8&lt;C82),C93,IF(AND(AND(C6&lt;=C85,C6&gt;C84),C8&lt;C82),C94,IF(AND(C6&gt;C85,C8&lt;C82),C95,"na")))))))))</f>
        <v>30</v>
      </c>
      <c r="D15" s="8" t="s">
        <v>15</v>
      </c>
      <c r="E15" s="14">
        <f>+IF(C6&lt;=C84,C88,IF(AND(C6&gt;C84,C6&lt;=C85),C89,IF(C6&gt;C85,C90,"n.a.")))</f>
        <v>15</v>
      </c>
      <c r="F15" s="15" t="s">
        <v>15</v>
      </c>
    </row>
    <row r="82" spans="1:6" ht="26.25" hidden="1" customHeight="1" x14ac:dyDescent="0.3">
      <c r="A82" s="2"/>
      <c r="B82" s="3" t="s">
        <v>0</v>
      </c>
      <c r="C82" s="4">
        <v>7</v>
      </c>
      <c r="E82" s="4"/>
      <c r="F82" s="2"/>
    </row>
    <row r="83" spans="1:6" ht="26.25" hidden="1" customHeight="1" x14ac:dyDescent="0.3">
      <c r="A83" s="2"/>
      <c r="B83" s="3" t="s">
        <v>1</v>
      </c>
      <c r="C83" s="4">
        <v>25</v>
      </c>
      <c r="E83" s="4"/>
      <c r="F83" s="2"/>
    </row>
    <row r="84" spans="1:6" ht="26.25" hidden="1" customHeight="1" x14ac:dyDescent="0.3">
      <c r="A84" s="2"/>
      <c r="B84" s="3" t="s">
        <v>2</v>
      </c>
      <c r="C84" s="4">
        <v>10</v>
      </c>
      <c r="E84" s="4"/>
      <c r="F84" s="2"/>
    </row>
    <row r="85" spans="1:6" ht="26.25" hidden="1" customHeight="1" x14ac:dyDescent="0.3">
      <c r="A85" s="2"/>
      <c r="B85" s="3" t="s">
        <v>3</v>
      </c>
      <c r="C85" s="4">
        <v>20</v>
      </c>
      <c r="D85" s="4"/>
      <c r="E85" s="4"/>
      <c r="F85" s="2"/>
    </row>
    <row r="86" spans="1:6" ht="26.25" hidden="1" customHeight="1" x14ac:dyDescent="0.3">
      <c r="A86" s="2"/>
      <c r="B86" s="2"/>
      <c r="C86" s="4"/>
      <c r="D86" s="4"/>
      <c r="E86" s="4"/>
      <c r="F86" s="2"/>
    </row>
    <row r="87" spans="1:6" ht="26.25" hidden="1" customHeight="1" x14ac:dyDescent="0.3">
      <c r="A87" s="2"/>
      <c r="B87" s="2" t="s">
        <v>4</v>
      </c>
      <c r="C87" s="4" t="s">
        <v>5</v>
      </c>
      <c r="D87" s="4"/>
      <c r="E87" s="4"/>
      <c r="F87" s="2"/>
    </row>
    <row r="88" spans="1:6" ht="26.25" hidden="1" customHeight="1" x14ac:dyDescent="0.3">
      <c r="A88" s="2"/>
      <c r="B88" s="2" t="s">
        <v>6</v>
      </c>
      <c r="C88" s="4">
        <v>25</v>
      </c>
      <c r="D88" s="4"/>
      <c r="E88" s="4"/>
      <c r="F88" s="2"/>
    </row>
    <row r="89" spans="1:6" ht="26.25" hidden="1" customHeight="1" x14ac:dyDescent="0.3">
      <c r="A89" s="2"/>
      <c r="B89" s="2" t="s">
        <v>7</v>
      </c>
      <c r="C89" s="4">
        <v>20</v>
      </c>
      <c r="D89" s="4"/>
      <c r="E89" s="4"/>
      <c r="F89" s="2"/>
    </row>
    <row r="90" spans="1:6" ht="26.25" hidden="1" customHeight="1" x14ac:dyDescent="0.3">
      <c r="A90" s="2"/>
      <c r="B90" s="5" t="s">
        <v>8</v>
      </c>
      <c r="C90" s="4">
        <v>15</v>
      </c>
      <c r="D90" s="4"/>
      <c r="E90" s="4"/>
      <c r="F90" s="2"/>
    </row>
    <row r="91" spans="1:6" ht="26.25" hidden="1" customHeight="1" x14ac:dyDescent="0.3">
      <c r="A91" s="2"/>
      <c r="B91" s="2"/>
      <c r="C91" s="4"/>
      <c r="D91" s="4"/>
      <c r="E91" s="4"/>
      <c r="F91" s="2"/>
    </row>
    <row r="92" spans="1:6" ht="26.25" hidden="1" customHeight="1" x14ac:dyDescent="0.3">
      <c r="A92" s="2"/>
      <c r="B92" s="2" t="s">
        <v>9</v>
      </c>
      <c r="C92" s="4" t="s">
        <v>10</v>
      </c>
      <c r="D92" s="4" t="s">
        <v>11</v>
      </c>
      <c r="E92" s="6" t="s">
        <v>12</v>
      </c>
      <c r="F92" s="2"/>
    </row>
    <row r="93" spans="1:6" ht="26.25" hidden="1" customHeight="1" x14ac:dyDescent="0.3">
      <c r="A93" s="2"/>
      <c r="B93" s="2" t="s">
        <v>6</v>
      </c>
      <c r="C93" s="4">
        <v>25</v>
      </c>
      <c r="D93" s="4">
        <v>30</v>
      </c>
      <c r="E93" s="4">
        <v>40</v>
      </c>
      <c r="F93" s="2"/>
    </row>
    <row r="94" spans="1:6" ht="26.25" hidden="1" customHeight="1" x14ac:dyDescent="0.3">
      <c r="A94" s="2"/>
      <c r="B94" s="2" t="s">
        <v>7</v>
      </c>
      <c r="C94" s="4">
        <v>20</v>
      </c>
      <c r="D94" s="4">
        <v>25</v>
      </c>
      <c r="E94" s="4">
        <v>35</v>
      </c>
      <c r="F94" s="2"/>
    </row>
    <row r="95" spans="1:6" ht="26.25" hidden="1" customHeight="1" x14ac:dyDescent="0.3">
      <c r="A95" s="2"/>
      <c r="B95" s="5" t="s">
        <v>8</v>
      </c>
      <c r="C95" s="4">
        <v>15</v>
      </c>
      <c r="D95" s="4">
        <v>20</v>
      </c>
      <c r="E95" s="4">
        <v>30</v>
      </c>
      <c r="F95" s="2"/>
    </row>
  </sheetData>
  <sheetProtection algorithmName="SHA-512" hashValue="131dNfv6mzVfzFJxP0jsEtTmhjAbSlxkR9VDRDVEQXilWAtdEdXmYKBlqh4/xFunf9JN1I1QXplkLwBOgVMLdw==" saltValue="SNu1MJFVxO72YyVwlRVVCQ==" spinCount="100000" sheet="1" objects="1" scenarios="1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32bb30-30e9-4902-aee5-dfbc08b1e8d3" xsi:nil="true"/>
    <lcf76f155ced4ddcb4097134ff3c332f xmlns="3c5eef2a-be93-4e2a-a028-e2809c3ec08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F763715A1094A4DACC27BAB342548BC" ma:contentTypeVersion="14" ma:contentTypeDescription="Opprett et nytt dokument." ma:contentTypeScope="" ma:versionID="c4d987fdc69f32ae57fc15d3edce2b93">
  <xsd:schema xmlns:xsd="http://www.w3.org/2001/XMLSchema" xmlns:xs="http://www.w3.org/2001/XMLSchema" xmlns:p="http://schemas.microsoft.com/office/2006/metadata/properties" xmlns:ns2="3c5eef2a-be93-4e2a-a028-e2809c3ec088" xmlns:ns3="d032bb30-30e9-4902-aee5-dfbc08b1e8d3" targetNamespace="http://schemas.microsoft.com/office/2006/metadata/properties" ma:root="true" ma:fieldsID="cfb6f52f19d8bd3fcb2f7f74759504e4" ns2:_="" ns3:_="">
    <xsd:import namespace="3c5eef2a-be93-4e2a-a028-e2809c3ec088"/>
    <xsd:import namespace="d032bb30-30e9-4902-aee5-dfbc08b1e8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5eef2a-be93-4e2a-a028-e2809c3ec0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ildemerkelapper" ma:readOnly="false" ma:fieldId="{5cf76f15-5ced-4ddc-b409-7134ff3c332f}" ma:taxonomyMulti="true" ma:sspId="62c6de2f-20ac-4c79-b0f2-c59dfc5b680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32bb30-30e9-4902-aee5-dfbc08b1e8d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07fc2b5-e088-4b4d-9dfa-715275d2eec9}" ma:internalName="TaxCatchAll" ma:showField="CatchAllData" ma:web="d032bb30-30e9-4902-aee5-dfbc08b1e8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671113-ABAC-4E2D-88E9-F5277121E28D}">
  <ds:schemaRefs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d032bb30-30e9-4902-aee5-dfbc08b1e8d3"/>
    <ds:schemaRef ds:uri="http://purl.org/dc/elements/1.1/"/>
    <ds:schemaRef ds:uri="http://schemas.microsoft.com/office/2006/metadata/properties"/>
    <ds:schemaRef ds:uri="http://schemas.microsoft.com/office/infopath/2007/PartnerControls"/>
    <ds:schemaRef ds:uri="3c5eef2a-be93-4e2a-a028-e2809c3ec088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816F324-FB86-41F7-8899-D750C44F7C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8D7A0C-F667-4AFD-B23D-F0A504582D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5eef2a-be93-4e2a-a028-e2809c3ec088"/>
    <ds:schemaRef ds:uri="d032bb30-30e9-4902-aee5-dfbc08b1e8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Kalkulator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Lund, Even (HQ)</dc:creator>
  <cp:lastModifiedBy>Jon Henrik Steinsli</cp:lastModifiedBy>
  <dcterms:created xsi:type="dcterms:W3CDTF">2023-06-23T10:07:11Z</dcterms:created>
  <dcterms:modified xsi:type="dcterms:W3CDTF">2023-07-02T19:50:33Z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0x0101001F763715A1094A4DACC27BAB342548BC</vt:lpwstr>
  </property>
  <property fmtid="{D5CDD505-2E9C-101B-9397-08002B2CF9AE}" pid="3" name="MediaServiceImageTags">
    <vt:lpwstr/>
  </property>
</Properties>
</file>